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етушинский район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<sst xmlns="http://schemas.openxmlformats.org/spreadsheetml/2006/main" count="85" uniqueCount="64">
  <si>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</si>
  <si>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</si>
  <si>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</si>
  <si>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</si>
  <si>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</si>
  <si>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</si>
  <si>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</si>
  <si>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</si>
  <si>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</si>
  <si>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</si>
  <si>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>Возникновение долгового обязательства в текущем году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</si>
  <si>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</si>
  <si>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</si>
  <si>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</si>
  <si>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</si>
  <si>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</si>
  <si>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</si>
  <si>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</si>
  <si>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</si>
  <si>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</si>
  <si>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</si>
  <si>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</si>
  <si>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</si>
  <si>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</si>
  <si>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сумма основного долга</t>
  </si>
  <si>
    <t>ставка процента по долговому обязательству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</si>
  <si>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</si>
  <si>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</si>
  <si>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</si>
  <si>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</si>
  <si>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</si>
  <si>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</si>
  <si>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</si>
  <si>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</si>
  <si>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</si>
  <si>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</si>
  <si>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</si>
  <si>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средства районного бюджета</t>
  </si>
  <si>
    <t>0</t>
  </si>
  <si>
    <t xml:space="preserve"> Объем планируемых к привлечению заимствований</t>
  </si>
  <si>
    <t>Ассигнования на возможное исполнение гарантийных случаев:</t>
  </si>
  <si>
    <t xml:space="preserve"> за счет расходов бюджета</t>
  </si>
  <si>
    <t xml:space="preserve"> за счет источников финансирования дефицита бюджета</t>
  </si>
  <si>
    <t>Дата</t>
  </si>
  <si>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</si>
  <si>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 средства районного бюджета </t>
  </si>
  <si>
    <t>Н.Н.Костюхина</t>
  </si>
  <si>
    <t xml:space="preserve">                                                                       МО "Петушинский район"</t>
  </si>
  <si>
    <t>Л.А.Дмитриева</t>
  </si>
  <si>
    <t xml:space="preserve"> Муниципальный контракт об открытиии невозобновляемой кредитной линии с лимитом выдачи № 0328300003215000031-0217998-02 от 28.09.2015. .ОАО "Сбербанк России" с объемом кредитной линии 30000000 руб.(Цель-на покрытие дефицита бюджета)</t>
  </si>
  <si>
    <t>Начальник финансового управления</t>
  </si>
  <si>
    <t>Утверждено Решением о бюджете муниципального образования на 2018 год</t>
  </si>
  <si>
    <t>Верхний предел муниципального  долга на 01.01.2019 г.,</t>
  </si>
  <si>
    <t xml:space="preserve"> договор о предоставлении бюджетного кредита № 20/16   от  26.12.2016  доп. Соглашение № 1 от 09.01.2017(цель - на покрытие дефицита бюджета)доп. Соглашение №2от 26.02.2018</t>
  </si>
  <si>
    <t>28.11.2018          28.11.2019    27.11.2020      29.11.2021    28.11.2022</t>
  </si>
  <si>
    <t xml:space="preserve"> договор о предоставлении бюджетного кредита № 16/17   от  29.03.2017  доп.(цель - на покрытие дефицита бюджета,погашение долговых обязательств)доп. Соглашение №1 от 26.02.2018</t>
  </si>
  <si>
    <t>28.11.2018     28.11.2019       27.11.2020      29.11.2021       28.11.2022</t>
  </si>
  <si>
    <t xml:space="preserve"> договор о предоставлении бюджетного кредита № 29/17   от  18.12.2017  доп.(цель - на покрытие дефицита бюджета) доп. Соглашение №1  от 26.02.2018</t>
  </si>
  <si>
    <t xml:space="preserve"> договор о предоставлении бюджетного кредита № 45/17   от  26.12.2017  доп.(цель - на покрытие долговых обязательств) доп. Соглашение №1 от 26.02.2018</t>
  </si>
  <si>
    <t>1 550 000                      3 100 000                           6 200 000                                    9 300 000                        10 850 000</t>
  </si>
  <si>
    <t>1 253 500                       2 507 000                           5 014 000                                    7 521 000                        8 774 500</t>
  </si>
  <si>
    <t>945 000                               1 890 000                               3 780 000                                    5 670 000                        6 615 000</t>
  </si>
  <si>
    <t>3 050 000                         6 100 000                       12 200 000                        18 300 000                          21 350 000</t>
  </si>
  <si>
    <t>по состоянию на 01  июня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</si>
</sst>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.00_ ;\-#,##0.00\ "/>
    <numFmt numFmtId="169" formatCode="#,##0_ ;\-#,##0\ "/>
    <numFmt numFmtId="170" formatCode="0.00_ ;\-0.00\ "/>
    <numFmt numFmtId="171" formatCode="#,##0.0_ ;\-#,##0.0\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165" fontId="2" fillId="0" borderId="0" xfId="58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/>
    </xf>
    <xf numFmtId="0" fontId="15" fillId="0" borderId="12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vertical="top" wrapText="1"/>
    </xf>
    <xf numFmtId="43" fontId="15" fillId="0" borderId="10" xfId="58" applyFont="1" applyBorder="1" applyAlignment="1">
      <alignment horizontal="center" vertical="center"/>
    </xf>
    <xf numFmtId="43" fontId="2" fillId="0" borderId="0" xfId="58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4" fontId="2" fillId="0" borderId="10" xfId="58" applyNumberFormat="1" applyFont="1" applyFill="1" applyBorder="1" applyAlignment="1">
      <alignment horizontal="center" vertical="center"/>
    </xf>
    <xf numFmtId="14" fontId="15" fillId="0" borderId="10" xfId="58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wrapText="1"/>
    </xf>
    <xf numFmtId="9" fontId="2" fillId="0" borderId="10" xfId="58" applyNumberFormat="1" applyFont="1" applyBorder="1" applyAlignment="1">
      <alignment horizontal="center" vertical="center" wrapText="1"/>
    </xf>
    <xf numFmtId="177" fontId="2" fillId="0" borderId="10" xfId="58" applyNumberFormat="1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178" fontId="2" fillId="0" borderId="10" xfId="58" applyNumberFormat="1" applyFont="1" applyBorder="1" applyAlignment="1">
      <alignment horizontal="center" vertical="center"/>
    </xf>
    <xf numFmtId="178" fontId="2" fillId="0" borderId="10" xfId="58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178" fontId="15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9" fontId="2" fillId="0" borderId="12" xfId="58" applyNumberFormat="1" applyFont="1" applyBorder="1" applyAlignment="1">
      <alignment horizontal="right"/>
    </xf>
    <xf numFmtId="49" fontId="2" fillId="0" borderId="16" xfId="58" applyNumberFormat="1" applyFont="1" applyBorder="1" applyAlignment="1">
      <alignment horizontal="right"/>
    </xf>
    <xf numFmtId="49" fontId="2" fillId="0" borderId="17" xfId="58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49" fontId="2" fillId="0" borderId="12" xfId="58" applyNumberFormat="1" applyFont="1" applyFill="1" applyBorder="1" applyAlignment="1">
      <alignment horizontal="right"/>
    </xf>
    <xf numFmtId="49" fontId="2" fillId="0" borderId="16" xfId="58" applyNumberFormat="1" applyFont="1" applyFill="1" applyBorder="1" applyAlignment="1">
      <alignment horizontal="right"/>
    </xf>
    <xf numFmtId="49" fontId="2" fillId="0" borderId="17" xfId="58" applyNumberFormat="1" applyFont="1" applyFill="1" applyBorder="1" applyAlignment="1">
      <alignment horizontal="right"/>
    </xf>
    <xf numFmtId="43" fontId="2" fillId="0" borderId="12" xfId="58" applyFont="1" applyFill="1" applyBorder="1" applyAlignment="1">
      <alignment/>
    </xf>
    <xf numFmtId="43" fontId="2" fillId="0" borderId="16" xfId="58" applyFont="1" applyFill="1" applyBorder="1" applyAlignment="1">
      <alignment/>
    </xf>
    <xf numFmtId="43" fontId="2" fillId="0" borderId="17" xfId="58" applyFont="1" applyFill="1" applyBorder="1" applyAlignment="1">
      <alignment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43" fontId="2" fillId="0" borderId="12" xfId="58" applyFont="1" applyFill="1" applyBorder="1" applyAlignment="1">
      <alignment horizontal="right"/>
    </xf>
    <xf numFmtId="43" fontId="2" fillId="0" borderId="16" xfId="58" applyFont="1" applyFill="1" applyBorder="1" applyAlignment="1">
      <alignment horizontal="right"/>
    </xf>
    <xf numFmtId="43" fontId="2" fillId="0" borderId="17" xfId="58" applyFont="1" applyFill="1" applyBorder="1" applyAlignment="1">
      <alignment horizontal="right"/>
    </xf>
    <xf numFmtId="164" fontId="2" fillId="0" borderId="12" xfId="58" applyNumberFormat="1" applyFont="1" applyBorder="1" applyAlignment="1">
      <alignment horizontal="center"/>
    </xf>
    <xf numFmtId="164" fontId="2" fillId="0" borderId="16" xfId="58" applyNumberFormat="1" applyFont="1" applyBorder="1" applyAlignment="1">
      <alignment horizontal="center"/>
    </xf>
    <xf numFmtId="164" fontId="2" fillId="0" borderId="17" xfId="58" applyNumberFormat="1" applyFont="1" applyBorder="1" applyAlignment="1">
      <alignment horizontal="center"/>
    </xf>
    <xf numFmtId="43" fontId="2" fillId="33" borderId="12" xfId="58" applyFont="1" applyFill="1" applyBorder="1" applyAlignment="1">
      <alignment horizontal="right"/>
    </xf>
    <xf numFmtId="43" fontId="2" fillId="33" borderId="16" xfId="58" applyFont="1" applyFill="1" applyBorder="1" applyAlignment="1">
      <alignment horizontal="right"/>
    </xf>
    <xf numFmtId="43" fontId="2" fillId="33" borderId="17" xfId="58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H7">
      <selection activeCell="N22" sqref="N22"/>
    </sheetView>
  </sheetViews>
  <sheetFormatPr defaultColWidth="9.00390625" defaultRowHeight="12.75"/>
  <cols>
    <col min="1" max="1" width="34.00390625" style="0" customWidth="1"/>
    <col min="2" max="2" width="17.00390625" style="0" customWidth="1"/>
    <col min="3" max="3" width="8.00390625" style="0" customWidth="1"/>
    <col min="4" max="4" width="6.125" style="0" customWidth="1"/>
    <col min="5" max="5" width="6.25390625" style="0" customWidth="1"/>
    <col min="6" max="6" width="8.75390625" style="0" customWidth="1"/>
    <col min="7" max="7" width="16.375" style="0" customWidth="1"/>
    <col min="8" max="8" width="9.25390625" style="0" customWidth="1"/>
    <col min="9" max="9" width="8.75390625" style="0" customWidth="1"/>
    <col min="10" max="10" width="11.125" style="0" customWidth="1"/>
    <col min="11" max="11" width="15.00390625" style="0" customWidth="1"/>
    <col min="12" max="12" width="14.125" style="0" customWidth="1"/>
    <col min="13" max="13" width="15.00390625" style="0" customWidth="1"/>
    <col min="14" max="14" width="14.75390625" style="0" customWidth="1"/>
    <col min="15" max="15" width="11.375" style="0" customWidth="1"/>
    <col min="16" max="16" width="14.00390625" style="0" customWidth="1"/>
    <col min="17" max="17" width="11.00390625" style="0" customWidth="1"/>
    <col min="18" max="18" width="10.75390625" style="0" customWidth="1"/>
    <col min="19" max="19" width="14.25390625" style="0" customWidth="1"/>
    <col min="20" max="20" width="7.125" style="0" customWidth="1"/>
    <col min="21" max="21" width="5.75390625" style="0" customWidth="1"/>
    <col min="22" max="22" width="11.125" style="0" customWidth="1"/>
  </cols>
  <sheetData>
    <row r="1" spans="14:22" ht="27" customHeight="1">
      <c r="N1" s="69" t="s">
        <v>44</v>
      </c>
      <c r="O1" s="69"/>
      <c r="P1" s="69"/>
      <c r="Q1" s="69"/>
      <c r="R1" s="69"/>
      <c r="S1" s="69"/>
      <c r="T1" s="69"/>
      <c r="U1" s="69"/>
      <c r="V1" s="69"/>
    </row>
    <row r="2" spans="15:22" ht="15">
      <c r="O2" s="49"/>
      <c r="P2" s="49"/>
      <c r="Q2" s="49"/>
      <c r="R2" s="49"/>
      <c r="S2" s="49"/>
      <c r="T2" s="49"/>
      <c r="U2" s="49"/>
      <c r="V2" s="49"/>
    </row>
    <row r="3" spans="1:22" ht="12.7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5">
      <c r="A4" s="8"/>
      <c r="B4" s="9"/>
      <c r="C4" s="9"/>
      <c r="D4" s="9"/>
      <c r="E4" s="9"/>
      <c r="F4" s="54" t="s">
        <v>47</v>
      </c>
      <c r="G4" s="54"/>
      <c r="H4" s="54"/>
      <c r="I4" s="54"/>
      <c r="J4" s="54"/>
      <c r="K4" s="54"/>
      <c r="L4" s="54"/>
      <c r="M4" s="33"/>
      <c r="N4" s="18"/>
      <c r="O4" s="9"/>
      <c r="P4" s="9"/>
      <c r="Q4" s="9"/>
      <c r="R4" s="9"/>
      <c r="S4" s="9"/>
      <c r="T4" s="9"/>
      <c r="U4" s="9"/>
      <c r="V4" s="9"/>
    </row>
    <row r="5" spans="1:22" ht="12.75">
      <c r="A5" s="70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12.75">
      <c r="A6" s="71" t="s">
        <v>63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8" spans="1:22" ht="12.75">
      <c r="A8" s="72" t="s">
        <v>51</v>
      </c>
      <c r="B8" s="73"/>
      <c r="C8" s="73"/>
      <c r="D8" s="73"/>
      <c r="E8" s="73"/>
      <c r="F8" s="73"/>
      <c r="G8" s="73"/>
      <c r="H8" s="74"/>
      <c r="I8" s="55" t="s">
        <v>0</v>
      </c>
      <c r="J8" s="56"/>
      <c r="K8" s="56"/>
      <c r="L8" s="56"/>
      <c r="M8" s="56"/>
      <c r="N8" s="56"/>
      <c r="O8" s="57"/>
      <c r="P8" s="2"/>
      <c r="Q8" s="2"/>
      <c r="R8" s="2"/>
      <c r="S8" s="1"/>
      <c r="T8" s="1"/>
      <c r="U8" s="1"/>
      <c r="V8" s="1"/>
    </row>
    <row r="9" spans="1:22" ht="12.75">
      <c r="A9" s="75"/>
      <c r="B9" s="76"/>
      <c r="C9" s="76"/>
      <c r="D9" s="76"/>
      <c r="E9" s="76"/>
      <c r="F9" s="76"/>
      <c r="G9" s="76"/>
      <c r="H9" s="77"/>
      <c r="I9" s="55" t="s">
        <v>1</v>
      </c>
      <c r="J9" s="58"/>
      <c r="K9" s="59"/>
      <c r="L9" s="55" t="s">
        <v>2</v>
      </c>
      <c r="M9" s="58"/>
      <c r="N9" s="58"/>
      <c r="O9" s="59"/>
      <c r="P9" s="2"/>
      <c r="Q9" s="2"/>
      <c r="R9" s="2"/>
      <c r="S9" s="1"/>
      <c r="T9" s="1"/>
      <c r="U9" s="1"/>
      <c r="V9" s="1"/>
    </row>
    <row r="10" spans="1:22" ht="12.75">
      <c r="A10" s="51" t="s">
        <v>52</v>
      </c>
      <c r="B10" s="52"/>
      <c r="C10" s="52"/>
      <c r="D10" s="52"/>
      <c r="E10" s="52"/>
      <c r="F10" s="52"/>
      <c r="G10" s="52"/>
      <c r="H10" s="53"/>
      <c r="I10" s="102">
        <v>222000000</v>
      </c>
      <c r="J10" s="103"/>
      <c r="K10" s="104"/>
      <c r="L10" s="99"/>
      <c r="M10" s="100"/>
      <c r="N10" s="100"/>
      <c r="O10" s="101"/>
      <c r="P10" s="12"/>
      <c r="Q10" s="12"/>
      <c r="R10" s="2"/>
      <c r="S10" s="1"/>
      <c r="T10" s="1"/>
      <c r="U10" s="1"/>
      <c r="V10" s="1"/>
    </row>
    <row r="11" spans="1:22" ht="12.75">
      <c r="A11" s="51" t="s">
        <v>3</v>
      </c>
      <c r="B11" s="52"/>
      <c r="C11" s="52"/>
      <c r="D11" s="52"/>
      <c r="E11" s="52"/>
      <c r="F11" s="52"/>
      <c r="G11" s="52"/>
      <c r="H11" s="53"/>
      <c r="I11" s="86" t="s">
        <v>38</v>
      </c>
      <c r="J11" s="87"/>
      <c r="K11" s="88"/>
      <c r="L11" s="90" t="s">
        <v>38</v>
      </c>
      <c r="M11" s="91"/>
      <c r="N11" s="91"/>
      <c r="O11" s="92"/>
      <c r="P11" s="2"/>
      <c r="Q11" s="2"/>
      <c r="R11" s="2"/>
      <c r="S11" s="1"/>
      <c r="T11" s="1"/>
      <c r="U11" s="1"/>
      <c r="V11" s="1"/>
    </row>
    <row r="12" spans="1:22" ht="12.75">
      <c r="A12" s="85" t="s">
        <v>39</v>
      </c>
      <c r="B12" s="85"/>
      <c r="C12" s="85"/>
      <c r="D12" s="85"/>
      <c r="E12" s="85"/>
      <c r="F12" s="85"/>
      <c r="G12" s="85"/>
      <c r="H12" s="85"/>
      <c r="I12" s="96">
        <v>75346374</v>
      </c>
      <c r="J12" s="97"/>
      <c r="K12" s="98"/>
      <c r="L12" s="99">
        <v>71001160.5</v>
      </c>
      <c r="M12" s="100"/>
      <c r="N12" s="100"/>
      <c r="O12" s="101"/>
      <c r="P12" s="2"/>
      <c r="Q12" s="2"/>
      <c r="R12" s="2"/>
      <c r="S12" s="1"/>
      <c r="T12" s="1"/>
      <c r="U12" s="1"/>
      <c r="V12" s="1"/>
    </row>
    <row r="13" spans="1:22" ht="12.75">
      <c r="A13" s="51" t="s">
        <v>29</v>
      </c>
      <c r="B13" s="52"/>
      <c r="C13" s="52"/>
      <c r="D13" s="52"/>
      <c r="E13" s="52"/>
      <c r="F13" s="52"/>
      <c r="G13" s="52"/>
      <c r="H13" s="53"/>
      <c r="I13" s="102">
        <v>7096400</v>
      </c>
      <c r="J13" s="103"/>
      <c r="K13" s="104"/>
      <c r="L13" s="105">
        <v>141923.89</v>
      </c>
      <c r="M13" s="106"/>
      <c r="N13" s="106"/>
      <c r="O13" s="107"/>
      <c r="P13" s="2"/>
      <c r="Q13" s="2"/>
      <c r="R13" s="2"/>
      <c r="S13" s="1"/>
      <c r="T13" s="1"/>
      <c r="U13" s="1"/>
      <c r="V13" s="1"/>
    </row>
    <row r="14" spans="1:22" ht="12.75">
      <c r="A14" s="51" t="s">
        <v>23</v>
      </c>
      <c r="B14" s="52"/>
      <c r="C14" s="52"/>
      <c r="D14" s="52"/>
      <c r="E14" s="52"/>
      <c r="F14" s="52"/>
      <c r="G14" s="52"/>
      <c r="H14" s="53"/>
      <c r="I14" s="86" t="s">
        <v>38</v>
      </c>
      <c r="J14" s="87"/>
      <c r="K14" s="88"/>
      <c r="L14" s="90"/>
      <c r="M14" s="91"/>
      <c r="N14" s="91"/>
      <c r="O14" s="92"/>
      <c r="P14" s="2"/>
      <c r="Q14" s="2"/>
      <c r="R14" s="2"/>
      <c r="S14" s="1"/>
      <c r="T14" s="1"/>
      <c r="U14" s="1"/>
      <c r="V14" s="1"/>
    </row>
    <row r="15" spans="1:22" ht="13.5" customHeight="1">
      <c r="A15" s="51" t="s">
        <v>40</v>
      </c>
      <c r="B15" s="52"/>
      <c r="C15" s="52"/>
      <c r="D15" s="52"/>
      <c r="E15" s="52"/>
      <c r="F15" s="52"/>
      <c r="G15" s="52"/>
      <c r="H15" s="53"/>
      <c r="I15" s="86" t="s">
        <v>38</v>
      </c>
      <c r="J15" s="87"/>
      <c r="K15" s="88"/>
      <c r="L15" s="93"/>
      <c r="M15" s="94"/>
      <c r="N15" s="94"/>
      <c r="O15" s="95"/>
      <c r="P15" s="14"/>
      <c r="Q15" s="14"/>
      <c r="R15" s="14"/>
      <c r="S15" s="14"/>
      <c r="T15" s="14"/>
      <c r="U15" s="14"/>
      <c r="V15" s="1"/>
    </row>
    <row r="16" spans="1:22" ht="12.75">
      <c r="A16" s="78" t="s">
        <v>41</v>
      </c>
      <c r="B16" s="79"/>
      <c r="C16" s="79"/>
      <c r="D16" s="79"/>
      <c r="E16" s="79"/>
      <c r="F16" s="79"/>
      <c r="G16" s="79"/>
      <c r="H16" s="80"/>
      <c r="I16" s="86" t="s">
        <v>38</v>
      </c>
      <c r="J16" s="87"/>
      <c r="K16" s="88"/>
      <c r="L16" s="90"/>
      <c r="M16" s="91"/>
      <c r="N16" s="91"/>
      <c r="O16" s="92"/>
      <c r="P16" s="2"/>
      <c r="Q16" s="2"/>
      <c r="R16" s="2"/>
      <c r="S16" s="1"/>
      <c r="T16" s="1"/>
      <c r="U16" s="1"/>
      <c r="V16" s="1"/>
    </row>
    <row r="17" spans="1:22" ht="15" customHeight="1">
      <c r="A17" s="78" t="s">
        <v>42</v>
      </c>
      <c r="B17" s="79"/>
      <c r="C17" s="79"/>
      <c r="D17" s="79"/>
      <c r="E17" s="79"/>
      <c r="F17" s="79"/>
      <c r="G17" s="79"/>
      <c r="H17" s="80"/>
      <c r="I17" s="86" t="s">
        <v>38</v>
      </c>
      <c r="J17" s="87"/>
      <c r="K17" s="88"/>
      <c r="L17" s="90" t="s">
        <v>38</v>
      </c>
      <c r="M17" s="91"/>
      <c r="N17" s="91"/>
      <c r="O17" s="92"/>
      <c r="P17" s="2"/>
      <c r="Q17" s="2"/>
      <c r="R17" s="2"/>
      <c r="S17" s="1"/>
      <c r="T17" s="1"/>
      <c r="U17" s="48" t="s">
        <v>18</v>
      </c>
      <c r="V17" s="48"/>
    </row>
    <row r="18" spans="1:22" ht="26.25" customHeight="1">
      <c r="A18" s="44" t="s">
        <v>11</v>
      </c>
      <c r="B18" s="62" t="s">
        <v>4</v>
      </c>
      <c r="C18" s="62"/>
      <c r="D18" s="62"/>
      <c r="E18" s="62"/>
      <c r="F18" s="60" t="s">
        <v>10</v>
      </c>
      <c r="G18" s="61"/>
      <c r="H18" s="82" t="s">
        <v>25</v>
      </c>
      <c r="I18" s="44" t="s">
        <v>19</v>
      </c>
      <c r="J18" s="63" t="s">
        <v>26</v>
      </c>
      <c r="K18" s="65"/>
      <c r="L18" s="44" t="s">
        <v>36</v>
      </c>
      <c r="M18" s="63" t="s">
        <v>33</v>
      </c>
      <c r="N18" s="64"/>
      <c r="O18" s="64"/>
      <c r="P18" s="64"/>
      <c r="Q18" s="64"/>
      <c r="R18" s="65"/>
      <c r="S18" s="45" t="s">
        <v>12</v>
      </c>
      <c r="T18" s="46"/>
      <c r="U18" s="46"/>
      <c r="V18" s="47"/>
    </row>
    <row r="19" spans="1:22" ht="30.75" customHeight="1">
      <c r="A19" s="44"/>
      <c r="B19" s="44" t="s">
        <v>5</v>
      </c>
      <c r="C19" s="44"/>
      <c r="D19" s="44" t="s">
        <v>6</v>
      </c>
      <c r="E19" s="44"/>
      <c r="F19" s="44" t="s">
        <v>8</v>
      </c>
      <c r="G19" s="63" t="s">
        <v>24</v>
      </c>
      <c r="H19" s="83"/>
      <c r="I19" s="44"/>
      <c r="J19" s="66"/>
      <c r="K19" s="68"/>
      <c r="L19" s="44"/>
      <c r="M19" s="66"/>
      <c r="N19" s="67"/>
      <c r="O19" s="67"/>
      <c r="P19" s="67"/>
      <c r="Q19" s="67"/>
      <c r="R19" s="68"/>
      <c r="S19" s="44" t="s">
        <v>5</v>
      </c>
      <c r="T19" s="44"/>
      <c r="U19" s="44" t="s">
        <v>6</v>
      </c>
      <c r="V19" s="44"/>
    </row>
    <row r="20" spans="1:22" ht="51.75" customHeight="1">
      <c r="A20" s="44"/>
      <c r="B20" s="3" t="s">
        <v>7</v>
      </c>
      <c r="C20" s="3" t="s">
        <v>28</v>
      </c>
      <c r="D20" s="3" t="s">
        <v>7</v>
      </c>
      <c r="E20" s="3" t="s">
        <v>20</v>
      </c>
      <c r="F20" s="44"/>
      <c r="G20" s="66"/>
      <c r="H20" s="84"/>
      <c r="I20" s="44"/>
      <c r="J20" s="23" t="s">
        <v>8</v>
      </c>
      <c r="K20" s="23" t="s">
        <v>9</v>
      </c>
      <c r="L20" s="44"/>
      <c r="M20" s="3" t="s">
        <v>43</v>
      </c>
      <c r="N20" s="3" t="s">
        <v>7</v>
      </c>
      <c r="O20" s="3" t="s">
        <v>27</v>
      </c>
      <c r="P20" s="3" t="s">
        <v>35</v>
      </c>
      <c r="Q20" s="3" t="s">
        <v>34</v>
      </c>
      <c r="R20" s="3" t="s">
        <v>32</v>
      </c>
      <c r="S20" s="3" t="s">
        <v>7</v>
      </c>
      <c r="T20" s="3" t="s">
        <v>20</v>
      </c>
      <c r="U20" s="3" t="s">
        <v>7</v>
      </c>
      <c r="V20" s="3" t="s">
        <v>20</v>
      </c>
    </row>
    <row r="21" spans="1:22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4">
        <v>21</v>
      </c>
      <c r="V21" s="4">
        <v>22</v>
      </c>
    </row>
    <row r="22" spans="1:22" s="5" customFormat="1" ht="13.5" customHeight="1">
      <c r="A22" s="16" t="s">
        <v>13</v>
      </c>
      <c r="B22" s="31">
        <f>B24+B28</f>
        <v>136900000</v>
      </c>
      <c r="C22" s="31"/>
      <c r="D22" s="31"/>
      <c r="E22" s="31"/>
      <c r="F22" s="31"/>
      <c r="G22" s="31">
        <f>G24+G28+G39</f>
        <v>0</v>
      </c>
      <c r="H22" s="31"/>
      <c r="I22" s="31"/>
      <c r="J22" s="31"/>
      <c r="K22" s="31">
        <f>K24+K28+K39+K25</f>
        <v>136900000</v>
      </c>
      <c r="L22" s="31">
        <f>L24+L28+L39</f>
        <v>5953.889999999999</v>
      </c>
      <c r="M22" s="31"/>
      <c r="N22" s="31">
        <f>N24+N28+N39</f>
        <v>2730000</v>
      </c>
      <c r="O22" s="31">
        <f>O24+O28</f>
        <v>0</v>
      </c>
      <c r="P22" s="31">
        <f>P24+P28+P39</f>
        <v>5953.889999999999</v>
      </c>
      <c r="Q22" s="31">
        <f>Q24+Q28</f>
        <v>0</v>
      </c>
      <c r="R22" s="31">
        <f>R24+R28</f>
        <v>0</v>
      </c>
      <c r="S22" s="31">
        <f>S24+S28</f>
        <v>134170000</v>
      </c>
      <c r="T22" s="31"/>
      <c r="U22" s="31"/>
      <c r="V22" s="31"/>
    </row>
    <row r="23" spans="1:22" ht="13.5" customHeight="1">
      <c r="A23" s="16" t="s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6" customFormat="1" ht="38.25" customHeight="1">
      <c r="A24" s="25" t="s">
        <v>15</v>
      </c>
      <c r="B24" s="31">
        <v>930000</v>
      </c>
      <c r="C24" s="11"/>
      <c r="D24" s="11"/>
      <c r="E24" s="11"/>
      <c r="F24" s="11"/>
      <c r="G24" s="31"/>
      <c r="H24" s="31"/>
      <c r="I24" s="31"/>
      <c r="J24" s="31"/>
      <c r="K24" s="31"/>
      <c r="L24" s="31">
        <f>L25</f>
        <v>5541.78</v>
      </c>
      <c r="M24" s="31"/>
      <c r="N24" s="31">
        <v>930000</v>
      </c>
      <c r="O24" s="31"/>
      <c r="P24" s="31">
        <f>P25</f>
        <v>5541.78</v>
      </c>
      <c r="Q24" s="31"/>
      <c r="R24" s="31"/>
      <c r="S24" s="31"/>
      <c r="T24" s="31"/>
      <c r="U24" s="31"/>
      <c r="V24" s="31"/>
    </row>
    <row r="25" spans="1:22" s="7" customFormat="1" ht="91.5" customHeight="1">
      <c r="A25" s="36" t="s">
        <v>49</v>
      </c>
      <c r="B25" s="11">
        <v>930000</v>
      </c>
      <c r="C25" s="11"/>
      <c r="D25" s="11"/>
      <c r="E25" s="11"/>
      <c r="F25" s="28"/>
      <c r="G25" s="26"/>
      <c r="H25" s="11">
        <v>14.5</v>
      </c>
      <c r="I25" s="26" t="s">
        <v>45</v>
      </c>
      <c r="J25" s="28">
        <v>43371</v>
      </c>
      <c r="K25" s="11">
        <v>930000</v>
      </c>
      <c r="L25" s="11">
        <v>5541.78</v>
      </c>
      <c r="M25" s="34"/>
      <c r="N25" s="13">
        <v>930000</v>
      </c>
      <c r="O25" s="13"/>
      <c r="P25" s="11">
        <v>5541.78</v>
      </c>
      <c r="Q25" s="13"/>
      <c r="R25" s="11"/>
      <c r="S25" s="11"/>
      <c r="T25" s="11"/>
      <c r="U25" s="11"/>
      <c r="V25" s="11"/>
    </row>
    <row r="26" spans="1:22" s="7" customFormat="1" ht="15" customHeight="1">
      <c r="A26" s="36"/>
      <c r="B26" s="11"/>
      <c r="C26" s="11"/>
      <c r="D26" s="11"/>
      <c r="E26" s="11"/>
      <c r="F26" s="28"/>
      <c r="G26" s="26"/>
      <c r="H26" s="11"/>
      <c r="I26" s="26"/>
      <c r="J26" s="28"/>
      <c r="K26" s="11"/>
      <c r="L26" s="11">
        <v>5541.78</v>
      </c>
      <c r="M26" s="34">
        <v>43112</v>
      </c>
      <c r="N26" s="13"/>
      <c r="O26" s="13"/>
      <c r="P26" s="11">
        <v>5541.78</v>
      </c>
      <c r="Q26" s="13"/>
      <c r="R26" s="11"/>
      <c r="S26" s="11"/>
      <c r="T26" s="11"/>
      <c r="U26" s="11"/>
      <c r="V26" s="11"/>
    </row>
    <row r="27" spans="1:22" s="7" customFormat="1" ht="15" customHeight="1">
      <c r="A27" s="36"/>
      <c r="B27" s="11"/>
      <c r="C27" s="11"/>
      <c r="D27" s="11"/>
      <c r="E27" s="11"/>
      <c r="F27" s="28"/>
      <c r="G27" s="26"/>
      <c r="H27" s="11"/>
      <c r="I27" s="26"/>
      <c r="J27" s="28"/>
      <c r="K27" s="11"/>
      <c r="L27" s="11"/>
      <c r="M27" s="34">
        <v>43112</v>
      </c>
      <c r="N27" s="13">
        <v>930000</v>
      </c>
      <c r="O27" s="13"/>
      <c r="P27" s="11"/>
      <c r="Q27" s="13"/>
      <c r="R27" s="11"/>
      <c r="S27" s="11"/>
      <c r="T27" s="11"/>
      <c r="U27" s="11"/>
      <c r="V27" s="11"/>
    </row>
    <row r="28" spans="1:22" ht="13.5" customHeight="1">
      <c r="A28" s="29" t="s">
        <v>16</v>
      </c>
      <c r="B28" s="31">
        <f>B29+B33+B35+B37</f>
        <v>135970000</v>
      </c>
      <c r="C28" s="11"/>
      <c r="D28" s="11"/>
      <c r="E28" s="11"/>
      <c r="F28" s="11"/>
      <c r="G28" s="31">
        <f>G33+G35+G37</f>
        <v>0</v>
      </c>
      <c r="H28" s="11"/>
      <c r="I28" s="11"/>
      <c r="J28" s="11"/>
      <c r="K28" s="31">
        <v>135970000</v>
      </c>
      <c r="L28" s="43">
        <f>L29+L33+L35+L37</f>
        <v>412.11</v>
      </c>
      <c r="M28" s="31"/>
      <c r="N28" s="31">
        <f>N29</f>
        <v>1800000</v>
      </c>
      <c r="O28" s="31"/>
      <c r="P28" s="43">
        <f>P29+P33+P35+P37</f>
        <v>412.11</v>
      </c>
      <c r="Q28" s="31"/>
      <c r="R28" s="31"/>
      <c r="S28" s="31">
        <f>S29+S33+S35+S37</f>
        <v>134170000</v>
      </c>
      <c r="T28" s="31"/>
      <c r="U28" s="31"/>
      <c r="V28" s="31"/>
    </row>
    <row r="29" spans="1:22" ht="70.5" customHeight="1">
      <c r="A29" s="39" t="s">
        <v>53</v>
      </c>
      <c r="B29" s="11">
        <v>61000000</v>
      </c>
      <c r="C29" s="30"/>
      <c r="D29" s="11"/>
      <c r="E29" s="11"/>
      <c r="F29" s="27"/>
      <c r="G29" s="11"/>
      <c r="H29" s="38">
        <v>0.001</v>
      </c>
      <c r="I29" s="26" t="s">
        <v>37</v>
      </c>
      <c r="J29" s="28" t="s">
        <v>54</v>
      </c>
      <c r="K29" s="26" t="s">
        <v>62</v>
      </c>
      <c r="L29" s="40"/>
      <c r="M29" s="27"/>
      <c r="N29" s="11">
        <f>N30+N31+N32</f>
        <v>1800000</v>
      </c>
      <c r="O29" s="11"/>
      <c r="P29" s="11"/>
      <c r="Q29" s="11"/>
      <c r="R29" s="11"/>
      <c r="S29" s="11">
        <f>B29-N29</f>
        <v>59200000</v>
      </c>
      <c r="T29" s="11"/>
      <c r="U29" s="11"/>
      <c r="V29" s="11"/>
    </row>
    <row r="30" spans="1:22" ht="14.25" customHeight="1">
      <c r="A30" s="39"/>
      <c r="B30" s="11"/>
      <c r="C30" s="30"/>
      <c r="D30" s="11"/>
      <c r="E30" s="11"/>
      <c r="F30" s="27"/>
      <c r="G30" s="11"/>
      <c r="H30" s="38"/>
      <c r="I30" s="26"/>
      <c r="J30" s="28"/>
      <c r="K30" s="26"/>
      <c r="L30" s="40"/>
      <c r="M30" s="27">
        <v>43188</v>
      </c>
      <c r="N30" s="11">
        <v>600000</v>
      </c>
      <c r="O30" s="11"/>
      <c r="P30" s="11"/>
      <c r="Q30" s="11"/>
      <c r="R30" s="11"/>
      <c r="S30" s="11"/>
      <c r="T30" s="11"/>
      <c r="U30" s="11"/>
      <c r="V30" s="11"/>
    </row>
    <row r="31" spans="1:22" ht="14.25" customHeight="1">
      <c r="A31" s="39"/>
      <c r="B31" s="11"/>
      <c r="C31" s="30"/>
      <c r="D31" s="11"/>
      <c r="E31" s="11"/>
      <c r="F31" s="27"/>
      <c r="G31" s="11"/>
      <c r="H31" s="38"/>
      <c r="I31" s="26"/>
      <c r="J31" s="28"/>
      <c r="K31" s="26"/>
      <c r="L31" s="40"/>
      <c r="M31" s="27">
        <v>43214</v>
      </c>
      <c r="N31" s="11">
        <v>600000</v>
      </c>
      <c r="O31" s="11"/>
      <c r="P31" s="11"/>
      <c r="Q31" s="11"/>
      <c r="R31" s="11"/>
      <c r="S31" s="11"/>
      <c r="T31" s="11"/>
      <c r="U31" s="11"/>
      <c r="V31" s="11"/>
    </row>
    <row r="32" spans="1:22" ht="14.25" customHeight="1">
      <c r="A32" s="39"/>
      <c r="B32" s="11"/>
      <c r="C32" s="30"/>
      <c r="D32" s="11"/>
      <c r="E32" s="11"/>
      <c r="F32" s="27"/>
      <c r="G32" s="11"/>
      <c r="H32" s="38"/>
      <c r="I32" s="26"/>
      <c r="J32" s="28"/>
      <c r="K32" s="26"/>
      <c r="L32" s="40"/>
      <c r="M32" s="27">
        <v>43238</v>
      </c>
      <c r="N32" s="11">
        <v>600000</v>
      </c>
      <c r="O32" s="11"/>
      <c r="P32" s="11"/>
      <c r="Q32" s="11"/>
      <c r="R32" s="11"/>
      <c r="S32" s="11"/>
      <c r="T32" s="11"/>
      <c r="U32" s="11"/>
      <c r="V32" s="11"/>
    </row>
    <row r="33" spans="1:22" ht="61.5" customHeight="1">
      <c r="A33" s="39" t="s">
        <v>55</v>
      </c>
      <c r="B33" s="11">
        <v>31000000</v>
      </c>
      <c r="C33" s="30"/>
      <c r="D33" s="11"/>
      <c r="E33" s="11"/>
      <c r="F33" s="27"/>
      <c r="G33" s="11"/>
      <c r="H33" s="38">
        <v>0.001</v>
      </c>
      <c r="I33" s="26" t="s">
        <v>37</v>
      </c>
      <c r="J33" s="28" t="s">
        <v>56</v>
      </c>
      <c r="K33" s="26" t="s">
        <v>59</v>
      </c>
      <c r="L33" s="40"/>
      <c r="M33" s="27"/>
      <c r="N33" s="11"/>
      <c r="O33" s="11"/>
      <c r="P33" s="11"/>
      <c r="Q33" s="11"/>
      <c r="R33" s="11"/>
      <c r="S33" s="11">
        <v>31000000</v>
      </c>
      <c r="T33" s="11"/>
      <c r="U33" s="11"/>
      <c r="V33" s="11"/>
    </row>
    <row r="34" spans="1:22" ht="16.5" customHeight="1">
      <c r="A34" s="39"/>
      <c r="B34" s="11"/>
      <c r="C34" s="30"/>
      <c r="D34" s="11"/>
      <c r="E34" s="11"/>
      <c r="F34" s="27"/>
      <c r="G34" s="11"/>
      <c r="H34" s="38"/>
      <c r="I34" s="26"/>
      <c r="J34" s="28"/>
      <c r="K34" s="26"/>
      <c r="L34" s="40"/>
      <c r="M34" s="27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65.25" customHeight="1">
      <c r="A35" s="39" t="s">
        <v>57</v>
      </c>
      <c r="B35" s="11">
        <v>18900000</v>
      </c>
      <c r="C35" s="30"/>
      <c r="D35" s="11"/>
      <c r="E35" s="11"/>
      <c r="F35" s="27"/>
      <c r="G35" s="11"/>
      <c r="H35" s="38">
        <v>0.001</v>
      </c>
      <c r="I35" s="26" t="s">
        <v>37</v>
      </c>
      <c r="J35" s="28" t="s">
        <v>56</v>
      </c>
      <c r="K35" s="26" t="s">
        <v>61</v>
      </c>
      <c r="L35" s="40"/>
      <c r="M35" s="41"/>
      <c r="N35" s="11"/>
      <c r="O35" s="11"/>
      <c r="P35" s="11"/>
      <c r="Q35" s="11"/>
      <c r="R35" s="11"/>
      <c r="S35" s="11">
        <v>18900000</v>
      </c>
      <c r="T35" s="11"/>
      <c r="U35" s="11"/>
      <c r="V35" s="11"/>
    </row>
    <row r="36" spans="1:22" ht="15" customHeight="1">
      <c r="A36" s="39"/>
      <c r="B36" s="11"/>
      <c r="C36" s="30"/>
      <c r="D36" s="11"/>
      <c r="E36" s="11"/>
      <c r="F36" s="27"/>
      <c r="G36" s="11"/>
      <c r="H36" s="38"/>
      <c r="I36" s="26"/>
      <c r="J36" s="28"/>
      <c r="K36" s="26"/>
      <c r="L36" s="40"/>
      <c r="M36" s="27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63.75" customHeight="1">
      <c r="A37" s="39" t="s">
        <v>58</v>
      </c>
      <c r="B37" s="11">
        <v>25070000</v>
      </c>
      <c r="C37" s="30"/>
      <c r="D37" s="11"/>
      <c r="E37" s="11"/>
      <c r="F37" s="27"/>
      <c r="G37" s="11"/>
      <c r="H37" s="38">
        <v>0.001</v>
      </c>
      <c r="I37" s="26" t="s">
        <v>37</v>
      </c>
      <c r="J37" s="28" t="s">
        <v>56</v>
      </c>
      <c r="K37" s="26" t="s">
        <v>60</v>
      </c>
      <c r="L37" s="40">
        <v>412.11</v>
      </c>
      <c r="M37" s="40"/>
      <c r="N37" s="11"/>
      <c r="O37" s="11"/>
      <c r="P37" s="11">
        <v>412.11</v>
      </c>
      <c r="Q37" s="11"/>
      <c r="R37" s="11"/>
      <c r="S37" s="11">
        <v>25070000</v>
      </c>
      <c r="T37" s="11"/>
      <c r="U37" s="11"/>
      <c r="V37" s="11"/>
    </row>
    <row r="38" spans="1:22" ht="15" customHeight="1">
      <c r="A38" s="39"/>
      <c r="B38" s="11"/>
      <c r="C38" s="30"/>
      <c r="D38" s="11"/>
      <c r="E38" s="11"/>
      <c r="F38" s="27"/>
      <c r="G38" s="11"/>
      <c r="H38" s="38"/>
      <c r="I38" s="26"/>
      <c r="J38" s="28"/>
      <c r="K38" s="26"/>
      <c r="L38" s="40">
        <v>412.11</v>
      </c>
      <c r="M38" s="27">
        <v>43115</v>
      </c>
      <c r="N38" s="11"/>
      <c r="O38" s="11"/>
      <c r="P38" s="11">
        <v>412.11</v>
      </c>
      <c r="Q38" s="11"/>
      <c r="R38" s="11"/>
      <c r="S38" s="11"/>
      <c r="T38" s="11"/>
      <c r="U38" s="11"/>
      <c r="V38" s="11"/>
    </row>
    <row r="39" spans="1:22" ht="15.75" customHeight="1">
      <c r="A39" s="29" t="s">
        <v>30</v>
      </c>
      <c r="B39" s="11"/>
      <c r="C39" s="30"/>
      <c r="D39" s="11"/>
      <c r="E39" s="11"/>
      <c r="F39" s="27"/>
      <c r="G39" s="31"/>
      <c r="H39" s="37"/>
      <c r="I39" s="26"/>
      <c r="J39" s="28"/>
      <c r="K39" s="31"/>
      <c r="L39" s="31"/>
      <c r="M39" s="35"/>
      <c r="N39" s="31"/>
      <c r="O39" s="31"/>
      <c r="P39" s="31"/>
      <c r="Q39" s="11"/>
      <c r="R39" s="11"/>
      <c r="S39" s="11"/>
      <c r="T39" s="11"/>
      <c r="U39" s="11"/>
      <c r="V39" s="11"/>
    </row>
    <row r="40" spans="1:22" ht="15.75" customHeight="1" hidden="1">
      <c r="A40" s="15" t="s">
        <v>31</v>
      </c>
      <c r="B40" s="17"/>
      <c r="C40" s="17"/>
      <c r="D40" s="17"/>
      <c r="E40" s="17"/>
      <c r="F40" s="17"/>
      <c r="G40" s="1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1"/>
      <c r="T40" s="1"/>
      <c r="U40" s="1"/>
      <c r="V40" s="1"/>
    </row>
    <row r="41" spans="1:22" ht="15.75" customHeight="1" hidden="1">
      <c r="A41" s="8"/>
      <c r="B41" s="24"/>
      <c r="C41" s="24"/>
      <c r="D41" s="24"/>
      <c r="E41" s="24"/>
      <c r="F41" s="24"/>
      <c r="G41" s="2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hidden="1">
      <c r="A42" s="8"/>
      <c r="B42" s="24"/>
      <c r="C42" s="24"/>
      <c r="D42" s="24"/>
      <c r="E42" s="24"/>
      <c r="F42" s="24"/>
      <c r="G42" s="2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5" t="s">
        <v>31</v>
      </c>
      <c r="B43" s="11"/>
      <c r="C43" s="30"/>
      <c r="D43" s="11"/>
      <c r="E43" s="11"/>
      <c r="F43" s="27"/>
      <c r="G43" s="11"/>
      <c r="H43" s="26"/>
      <c r="I43" s="26"/>
      <c r="J43" s="28"/>
      <c r="K43" s="26"/>
      <c r="L43" s="11"/>
      <c r="M43" s="27"/>
      <c r="N43" s="11"/>
      <c r="O43" s="11"/>
      <c r="P43" s="11"/>
      <c r="Q43" s="11"/>
      <c r="R43" s="11"/>
      <c r="S43" s="42"/>
      <c r="T43" s="11"/>
      <c r="U43" s="11"/>
      <c r="V43" s="11"/>
    </row>
    <row r="44" spans="1:22" ht="49.5" customHeight="1">
      <c r="A44" s="8" t="s">
        <v>50</v>
      </c>
      <c r="B44" s="9"/>
      <c r="C44" s="18"/>
      <c r="D44" s="18"/>
      <c r="E44" s="18"/>
      <c r="F44" s="18"/>
      <c r="G44" s="10"/>
      <c r="H44" s="10"/>
      <c r="I44" s="20"/>
      <c r="J44" s="89" t="s">
        <v>48</v>
      </c>
      <c r="K44" s="89"/>
      <c r="L44" s="89"/>
      <c r="M44" s="89"/>
      <c r="N44" s="89"/>
      <c r="O44" s="20"/>
      <c r="P44" s="1"/>
      <c r="Q44" s="1"/>
      <c r="R44" s="1"/>
      <c r="S44" s="32"/>
      <c r="T44" s="1"/>
      <c r="U44" s="1"/>
      <c r="V44" s="1"/>
    </row>
    <row r="45" spans="1:19" ht="118.5" customHeight="1" hidden="1">
      <c r="A45" s="8"/>
      <c r="B45" s="8"/>
      <c r="C45" s="8"/>
      <c r="D45" s="8"/>
      <c r="E45" s="2"/>
      <c r="F45" s="8"/>
      <c r="G45" s="21"/>
      <c r="H45" s="21"/>
      <c r="I45" s="21"/>
      <c r="J45" s="20"/>
      <c r="K45" s="20"/>
      <c r="L45" s="8"/>
      <c r="M45" s="8"/>
      <c r="N45" s="8"/>
      <c r="O45" s="21"/>
      <c r="S45" s="1"/>
    </row>
    <row r="46" spans="1:15" ht="42" customHeight="1">
      <c r="A46" s="8" t="s">
        <v>22</v>
      </c>
      <c r="B46" s="9"/>
      <c r="C46" s="18"/>
      <c r="D46" s="18"/>
      <c r="E46" s="18"/>
      <c r="F46" s="18"/>
      <c r="G46" s="18"/>
      <c r="H46" s="19"/>
      <c r="I46" s="22"/>
      <c r="J46" s="81" t="s">
        <v>46</v>
      </c>
      <c r="K46" s="81"/>
      <c r="L46" s="81"/>
      <c r="M46" s="81"/>
      <c r="N46" s="81"/>
      <c r="O46" s="21"/>
    </row>
    <row r="47" spans="1:15" ht="15.75" customHeight="1">
      <c r="A47" s="8"/>
      <c r="B47" s="8"/>
      <c r="C47" s="8"/>
      <c r="D47" s="8"/>
      <c r="E47" s="2"/>
      <c r="F47" s="8"/>
      <c r="G47" s="21"/>
      <c r="H47" s="21"/>
      <c r="I47" s="21"/>
      <c r="J47" s="20"/>
      <c r="K47" s="20"/>
      <c r="L47" s="8"/>
      <c r="M47" s="8"/>
      <c r="N47" s="8"/>
      <c r="O47" s="21"/>
    </row>
    <row r="48" spans="2:14" ht="31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50" ht="0.75" customHeight="1"/>
  </sheetData>
  <sheetProtection/>
  <mergeCells count="52">
    <mergeCell ref="L13:O13"/>
    <mergeCell ref="A15:H15"/>
    <mergeCell ref="A13:H13"/>
    <mergeCell ref="L14:O14"/>
    <mergeCell ref="I13:K13"/>
    <mergeCell ref="A16:H16"/>
    <mergeCell ref="A3:V3"/>
    <mergeCell ref="L11:O11"/>
    <mergeCell ref="L12:O12"/>
    <mergeCell ref="I10:K10"/>
    <mergeCell ref="I9:K9"/>
    <mergeCell ref="F4:L4"/>
    <mergeCell ref="N1:V1"/>
    <mergeCell ref="A5:V5"/>
    <mergeCell ref="A6:V6"/>
    <mergeCell ref="I12:K12"/>
    <mergeCell ref="I8:O8"/>
    <mergeCell ref="A11:H11"/>
    <mergeCell ref="L10:O10"/>
    <mergeCell ref="I11:K11"/>
    <mergeCell ref="A8:H9"/>
    <mergeCell ref="O2:V2"/>
    <mergeCell ref="U19:V19"/>
    <mergeCell ref="F18:G18"/>
    <mergeCell ref="L18:L20"/>
    <mergeCell ref="G19:G20"/>
    <mergeCell ref="J18:K19"/>
    <mergeCell ref="L15:O15"/>
    <mergeCell ref="S18:V18"/>
    <mergeCell ref="S19:T19"/>
    <mergeCell ref="F19:F20"/>
    <mergeCell ref="L17:O17"/>
    <mergeCell ref="J46:N46"/>
    <mergeCell ref="D19:E19"/>
    <mergeCell ref="J44:N44"/>
    <mergeCell ref="U17:V17"/>
    <mergeCell ref="A17:H17"/>
    <mergeCell ref="L16:O16"/>
    <mergeCell ref="A18:A20"/>
    <mergeCell ref="I16:K16"/>
    <mergeCell ref="I18:I20"/>
    <mergeCell ref="H18:H20"/>
    <mergeCell ref="B19:C19"/>
    <mergeCell ref="L9:O9"/>
    <mergeCell ref="I15:K15"/>
    <mergeCell ref="A12:H12"/>
    <mergeCell ref="A14:H14"/>
    <mergeCell ref="A10:H10"/>
    <mergeCell ref="I14:K14"/>
    <mergeCell ref="M18:R19"/>
    <mergeCell ref="I17:K17"/>
    <mergeCell ref="B18:E18"/>
  </mergeCells>
  <printOptions/>
  <pageMargins left="0.31496062992125984" right="0.15748031496062992" top="0.5118110236220472" bottom="0.1968503937007874" header="0.5118110236220472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Костюхина</cp:lastModifiedBy>
  <cp:lastPrinted>2018-05-21T05:12:33Z</cp:lastPrinted>
  <dcterms:created xsi:type="dcterms:W3CDTF">2009-02-26T08:01:05Z</dcterms:created>
  <dcterms:modified xsi:type="dcterms:W3CDTF">2018-07-13T13:33:33Z</dcterms:modified>
  <cp:category/>
  <cp:version/>
  <cp:contentType/>
  <cp:contentStatus/>
</cp:coreProperties>
</file>